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Bruno\Dropbox\Centro Paula Souza\IMC\"/>
    </mc:Choice>
  </mc:AlternateContent>
  <workbookProtection workbookAlgorithmName="SHA-512" workbookHashValue="xd+ktLgnpls7ltXUqaLSqivNylsCQEnGqCNw/kZ7EWptvD3LBryPjqq86LWRPPEnitiJal0UoFmyLRJwuH9aXg==" workbookSaltValue="ryW4MovejaZ3zh0t4qB2pw==" workbookSpinCount="100000" lockStructure="1"/>
  <bookViews>
    <workbookView xWindow="0" yWindow="0" windowWidth="28800" windowHeight="12210"/>
  </bookViews>
  <sheets>
    <sheet name="Questões" sheetId="1" r:id="rId1"/>
    <sheet name="Menção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0" i="1"/>
  <c r="J13" i="1"/>
  <c r="J14" i="1"/>
  <c r="J9" i="1"/>
  <c r="J8" i="1"/>
  <c r="J7" i="1"/>
  <c r="J5" i="1"/>
  <c r="J6" i="1"/>
  <c r="J15" i="1" l="1"/>
  <c r="H1" i="2" s="1"/>
  <c r="K15" i="1" l="1"/>
  <c r="A1" i="2" s="1"/>
  <c r="B1" i="2" s="1"/>
</calcChain>
</file>

<file path=xl/sharedStrings.xml><?xml version="1.0" encoding="utf-8"?>
<sst xmlns="http://schemas.openxmlformats.org/spreadsheetml/2006/main" count="25" uniqueCount="25">
  <si>
    <t>Nas caixas abaixo de cada questão, preencha a letra correspondente da resposta:</t>
  </si>
  <si>
    <t>Aluno 1:</t>
  </si>
  <si>
    <t>Aluno 2:</t>
  </si>
  <si>
    <t>(a)</t>
  </si>
  <si>
    <t xml:space="preserve">(b) </t>
  </si>
  <si>
    <t xml:space="preserve">(c) </t>
  </si>
  <si>
    <t>(d)</t>
  </si>
  <si>
    <t>3) Identifique os conectores de áudio:</t>
  </si>
  <si>
    <t>(a) Onboard</t>
  </si>
  <si>
    <t>1) As game station normalmente utilizam placas de vídeo e áudio:</t>
  </si>
  <si>
    <t>(b) Vídeo Onboard e Áudio Offboard</t>
  </si>
  <si>
    <t>(d) Vídeo Offboard e Áudio Onboard</t>
  </si>
  <si>
    <t>(c) Offboards</t>
  </si>
  <si>
    <t>2) Relacione os formatos de saída de vídeo:</t>
  </si>
  <si>
    <t>HDMI</t>
  </si>
  <si>
    <t>DVI</t>
  </si>
  <si>
    <t>VGA</t>
  </si>
  <si>
    <t>Displayport</t>
  </si>
  <si>
    <t>4) As telas dos monitores passaram pela seguinte cronologia tecnológica:</t>
  </si>
  <si>
    <r>
      <t xml:space="preserve">a) OLED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LCD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CRT</t>
    </r>
  </si>
  <si>
    <r>
      <t xml:space="preserve">b) LCD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OLED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CRT</t>
    </r>
  </si>
  <si>
    <r>
      <t xml:space="preserve">c) CRT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OLED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LCD</t>
    </r>
    <r>
      <rPr>
        <sz val="11"/>
        <color theme="1"/>
        <rFont val="Wingdings"/>
        <charset val="2"/>
      </rPr>
      <t/>
    </r>
  </si>
  <si>
    <r>
      <t xml:space="preserve">d) CRT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LCD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OLED</t>
    </r>
  </si>
  <si>
    <r>
      <t xml:space="preserve">e) LCD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CRT </t>
    </r>
    <r>
      <rPr>
        <sz val="11"/>
        <color theme="1"/>
        <rFont val="Wingdings"/>
        <charset val="2"/>
      </rPr>
      <t>ð</t>
    </r>
    <r>
      <rPr>
        <sz val="11"/>
        <color theme="1"/>
        <rFont val="Calibri"/>
        <family val="2"/>
        <scheme val="minor"/>
      </rPr>
      <t xml:space="preserve"> OLED</t>
    </r>
  </si>
  <si>
    <t>5) Quais as desvantagens dos monitores OLED?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</si>
</sst>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/>
    <xf numFmtId="0" fontId="0" fillId="0" borderId="0" xfId="0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Protection="1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Protection="1"/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29</xdr:row>
      <xdr:rowOff>57150</xdr:rowOff>
    </xdr:from>
    <xdr:to>
      <xdr:col>1</xdr:col>
      <xdr:colOff>988128</xdr:colOff>
      <xdr:row>36</xdr:row>
      <xdr:rowOff>192535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10" r="60106" b="27143"/>
        <a:stretch/>
      </xdr:blipFill>
      <xdr:spPr bwMode="auto">
        <a:xfrm>
          <a:off x="447675" y="6305550"/>
          <a:ext cx="1188153" cy="1506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25</xdr:row>
      <xdr:rowOff>0</xdr:rowOff>
    </xdr:from>
    <xdr:to>
      <xdr:col>1</xdr:col>
      <xdr:colOff>161925</xdr:colOff>
      <xdr:row>27</xdr:row>
      <xdr:rowOff>9525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67A61F6E-83E5-44D8-BBDB-6E74F9203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302" t="60200" r="16438" b="29176"/>
        <a:stretch/>
      </xdr:blipFill>
      <xdr:spPr>
        <a:xfrm>
          <a:off x="266700" y="4657725"/>
          <a:ext cx="542925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276224</xdr:colOff>
      <xdr:row>13</xdr:row>
      <xdr:rowOff>28576</xdr:rowOff>
    </xdr:from>
    <xdr:to>
      <xdr:col>1</xdr:col>
      <xdr:colOff>790575</xdr:colOff>
      <xdr:row>16</xdr:row>
      <xdr:rowOff>91347</xdr:rowOff>
    </xdr:to>
    <xdr:pic>
      <xdr:nvPicPr>
        <xdr:cNvPr id="12" name="Imagem 11" descr="Resultado de imagem para vga">
          <a:extLst>
            <a:ext uri="{FF2B5EF4-FFF2-40B4-BE49-F238E27FC236}">
              <a16:creationId xmlns:a16="http://schemas.microsoft.com/office/drawing/2014/main" id="{54F9B88D-4D36-416B-BEB9-C0AA3670C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00" t="40000" r="45500" b="40000"/>
        <a:stretch/>
      </xdr:blipFill>
      <xdr:spPr bwMode="auto">
        <a:xfrm>
          <a:off x="276224" y="2343151"/>
          <a:ext cx="1162051" cy="643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21</xdr:row>
      <xdr:rowOff>1</xdr:rowOff>
    </xdr:from>
    <xdr:to>
      <xdr:col>1</xdr:col>
      <xdr:colOff>828675</xdr:colOff>
      <xdr:row>23</xdr:row>
      <xdr:rowOff>628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97D4AEC6-AA4F-4724-9BA1-7E66973F0B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78" t="17705" r="65232" b="68635"/>
        <a:stretch/>
      </xdr:blipFill>
      <xdr:spPr>
        <a:xfrm>
          <a:off x="266700" y="3876676"/>
          <a:ext cx="1209675" cy="391152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304799</xdr:colOff>
      <xdr:row>17</xdr:row>
      <xdr:rowOff>9525</xdr:rowOff>
    </xdr:from>
    <xdr:to>
      <xdr:col>1</xdr:col>
      <xdr:colOff>609600</xdr:colOff>
      <xdr:row>19</xdr:row>
      <xdr:rowOff>142875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65F929E0-B9FC-4273-B297-F816181F14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5041" t="57671" r="35205" b="28418"/>
        <a:stretch/>
      </xdr:blipFill>
      <xdr:spPr>
        <a:xfrm>
          <a:off x="304799" y="3105150"/>
          <a:ext cx="952501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/>
  </sheetViews>
  <sheetFormatPr defaultRowHeight="15" x14ac:dyDescent="0.25"/>
  <cols>
    <col min="1" max="1" width="9.7109375" style="6" bestFit="1" customWidth="1"/>
    <col min="2" max="2" width="15.140625" style="6" bestFit="1" customWidth="1"/>
    <col min="3" max="3" width="15.7109375" style="6" bestFit="1" customWidth="1"/>
    <col min="4" max="4" width="11" style="6" bestFit="1" customWidth="1"/>
    <col min="5" max="5" width="10.7109375" style="6" bestFit="1" customWidth="1"/>
    <col min="6" max="6" width="14" style="6" bestFit="1" customWidth="1"/>
    <col min="7" max="8" width="9.140625" style="6"/>
    <col min="9" max="9" width="9.140625" style="6" customWidth="1"/>
    <col min="10" max="11" width="9.140625" style="6" hidden="1" customWidth="1"/>
    <col min="12" max="16384" width="9.140625" style="6"/>
  </cols>
  <sheetData>
    <row r="1" spans="1:11" ht="15.75" thickBot="1" x14ac:dyDescent="0.3">
      <c r="A1" s="4" t="s">
        <v>1</v>
      </c>
      <c r="B1" s="16"/>
      <c r="C1" s="17"/>
      <c r="D1" s="17"/>
      <c r="E1" s="17"/>
      <c r="F1" s="18"/>
      <c r="G1" s="5"/>
      <c r="H1" s="5"/>
      <c r="I1" s="5"/>
    </row>
    <row r="2" spans="1:11" ht="15.75" thickBot="1" x14ac:dyDescent="0.3">
      <c r="A2" s="4" t="s">
        <v>2</v>
      </c>
      <c r="B2" s="16"/>
      <c r="C2" s="17"/>
      <c r="D2" s="17"/>
      <c r="E2" s="17"/>
      <c r="F2" s="18"/>
      <c r="G2" s="5"/>
      <c r="H2" s="5"/>
      <c r="I2" s="5"/>
    </row>
    <row r="3" spans="1:11" x14ac:dyDescent="0.25">
      <c r="A3" s="19" t="s">
        <v>0</v>
      </c>
      <c r="B3" s="19"/>
      <c r="C3" s="19"/>
      <c r="D3" s="19"/>
      <c r="E3" s="19"/>
      <c r="F3" s="19"/>
      <c r="G3" s="7"/>
      <c r="H3" s="7"/>
      <c r="I3" s="7"/>
    </row>
    <row r="5" spans="1:11" x14ac:dyDescent="0.25">
      <c r="A5" s="19" t="s">
        <v>9</v>
      </c>
      <c r="B5" s="19"/>
      <c r="C5" s="19"/>
      <c r="D5" s="19"/>
      <c r="E5" s="19"/>
      <c r="F5" s="19"/>
      <c r="G5" s="7"/>
      <c r="H5" s="7"/>
      <c r="J5" s="8">
        <f>IF(A10="D",1,0)</f>
        <v>0</v>
      </c>
      <c r="K5" s="9"/>
    </row>
    <row r="6" spans="1:11" x14ac:dyDescent="0.25">
      <c r="A6" s="7" t="s">
        <v>8</v>
      </c>
      <c r="B6" s="7"/>
      <c r="C6" s="24"/>
      <c r="D6" s="10"/>
      <c r="E6" s="11"/>
      <c r="J6" s="9">
        <f>IF(C14="B",1,0)</f>
        <v>0</v>
      </c>
      <c r="K6" s="9"/>
    </row>
    <row r="7" spans="1:11" x14ac:dyDescent="0.25">
      <c r="A7" s="7" t="s">
        <v>10</v>
      </c>
      <c r="B7" s="7"/>
      <c r="C7" s="23"/>
      <c r="D7" s="5"/>
      <c r="J7" s="9">
        <f>IF(C18="C",1,0)</f>
        <v>0</v>
      </c>
      <c r="K7" s="9"/>
    </row>
    <row r="8" spans="1:11" x14ac:dyDescent="0.25">
      <c r="A8" s="7" t="s">
        <v>12</v>
      </c>
      <c r="B8" s="7"/>
      <c r="C8" s="23"/>
      <c r="D8" s="5"/>
      <c r="J8" s="9">
        <f>IF(C22="D",1,0)</f>
        <v>0</v>
      </c>
      <c r="K8" s="9"/>
    </row>
    <row r="9" spans="1:11" ht="15.75" thickBot="1" x14ac:dyDescent="0.3">
      <c r="A9" s="7" t="s">
        <v>11</v>
      </c>
      <c r="B9" s="7"/>
      <c r="C9" s="23"/>
      <c r="D9" s="5"/>
      <c r="J9" s="9">
        <f>IF(C26="A",1,0)</f>
        <v>0</v>
      </c>
      <c r="K9" s="9"/>
    </row>
    <row r="10" spans="1:11" ht="15.75" thickBot="1" x14ac:dyDescent="0.3">
      <c r="A10" s="3"/>
      <c r="B10" s="7"/>
      <c r="C10" s="23"/>
      <c r="D10" s="5"/>
      <c r="J10" s="9">
        <f>IF(ISERROR(SEARCH("entrada",C32)),0,1)</f>
        <v>0</v>
      </c>
      <c r="K10" s="9"/>
    </row>
    <row r="11" spans="1:11" x14ac:dyDescent="0.25">
      <c r="A11" s="5"/>
      <c r="B11" s="5"/>
      <c r="C11" s="5"/>
      <c r="D11" s="5"/>
      <c r="J11" s="9">
        <f>IF(ISERROR(SEARCH("saída",C35)),0,1)</f>
        <v>0</v>
      </c>
      <c r="K11" s="9"/>
    </row>
    <row r="12" spans="1:11" x14ac:dyDescent="0.25">
      <c r="A12" s="19" t="s">
        <v>13</v>
      </c>
      <c r="B12" s="19"/>
      <c r="C12" s="19"/>
      <c r="D12" s="19"/>
      <c r="E12" s="19"/>
      <c r="F12" s="19"/>
      <c r="J12" s="9">
        <f>IF(ISERROR(SEARCH("microfone",C38)),0,1)</f>
        <v>0</v>
      </c>
      <c r="K12" s="9"/>
    </row>
    <row r="13" spans="1:11" ht="15.75" thickBot="1" x14ac:dyDescent="0.3">
      <c r="A13" s="12"/>
      <c r="B13" s="5"/>
      <c r="J13" s="9">
        <f>IF(A46="D",1,0)</f>
        <v>0</v>
      </c>
      <c r="K13" s="9"/>
    </row>
    <row r="14" spans="1:11" ht="15.75" thickBot="1" x14ac:dyDescent="0.3">
      <c r="A14" s="6" t="s">
        <v>3</v>
      </c>
      <c r="C14" s="3"/>
      <c r="D14" s="6" t="s">
        <v>14</v>
      </c>
      <c r="F14" s="23"/>
      <c r="G14" s="12"/>
      <c r="H14" s="12"/>
      <c r="I14" s="12"/>
      <c r="J14" s="9">
        <f>IF(AND(ISERROR(SEARCH("preço",A49)),ISERROR(SEARCH("vida",A49))),0,1)</f>
        <v>0</v>
      </c>
      <c r="K14" s="9"/>
    </row>
    <row r="15" spans="1:11" x14ac:dyDescent="0.25">
      <c r="C15" s="13"/>
      <c r="F15" s="25"/>
      <c r="G15" s="26"/>
      <c r="H15" s="26"/>
      <c r="I15" s="12"/>
      <c r="J15" s="9">
        <f>SUM(J5:J14)</f>
        <v>0</v>
      </c>
      <c r="K15" s="14" t="str">
        <f>IF(J15&lt;5,"I",IF(J15&lt;7,"R",IF(J15&lt;9,"B","MB")))</f>
        <v>I</v>
      </c>
    </row>
    <row r="16" spans="1:11" x14ac:dyDescent="0.25">
      <c r="A16" s="11"/>
      <c r="B16" s="11"/>
      <c r="C16" s="11"/>
      <c r="D16" s="11"/>
      <c r="E16" s="11"/>
      <c r="F16" s="27"/>
      <c r="G16" s="12"/>
      <c r="H16" s="12"/>
      <c r="I16" s="12"/>
      <c r="J16" s="9"/>
      <c r="K16" s="9"/>
    </row>
    <row r="17" spans="1:10" ht="15.75" thickBot="1" x14ac:dyDescent="0.3">
      <c r="C17" s="13"/>
      <c r="F17" s="25"/>
      <c r="G17" s="12"/>
      <c r="H17" s="12"/>
      <c r="I17" s="12"/>
      <c r="J17" s="9"/>
    </row>
    <row r="18" spans="1:10" ht="15.75" thickBot="1" x14ac:dyDescent="0.3">
      <c r="A18" s="6" t="s">
        <v>4</v>
      </c>
      <c r="C18" s="3"/>
      <c r="D18" s="6" t="s">
        <v>15</v>
      </c>
      <c r="F18" s="23"/>
      <c r="G18" s="12"/>
      <c r="H18" s="12"/>
      <c r="I18" s="28"/>
      <c r="J18" s="9"/>
    </row>
    <row r="19" spans="1:10" x14ac:dyDescent="0.25">
      <c r="C19" s="13"/>
      <c r="F19" s="25"/>
      <c r="G19" s="12"/>
      <c r="H19" s="12"/>
      <c r="I19" s="28"/>
      <c r="J19" s="9"/>
    </row>
    <row r="20" spans="1:10" x14ac:dyDescent="0.25">
      <c r="C20" s="13"/>
      <c r="F20" s="25"/>
      <c r="G20" s="12"/>
      <c r="H20" s="12"/>
      <c r="I20" s="28"/>
    </row>
    <row r="21" spans="1:10" ht="15.75" thickBot="1" x14ac:dyDescent="0.3">
      <c r="C21" s="13"/>
      <c r="F21" s="25"/>
      <c r="G21" s="12"/>
      <c r="H21" s="12"/>
      <c r="I21" s="28"/>
      <c r="J21" s="9"/>
    </row>
    <row r="22" spans="1:10" ht="15.75" thickBot="1" x14ac:dyDescent="0.3">
      <c r="A22" s="6" t="s">
        <v>5</v>
      </c>
      <c r="C22" s="3"/>
      <c r="D22" s="6" t="s">
        <v>17</v>
      </c>
      <c r="F22" s="23"/>
      <c r="G22" s="12"/>
      <c r="H22" s="12"/>
      <c r="I22" s="28"/>
      <c r="J22" s="9"/>
    </row>
    <row r="23" spans="1:10" x14ac:dyDescent="0.25">
      <c r="C23" s="13"/>
      <c r="F23" s="25"/>
      <c r="G23" s="12"/>
      <c r="H23" s="12"/>
      <c r="I23" s="28"/>
      <c r="J23" s="9"/>
    </row>
    <row r="24" spans="1:10" x14ac:dyDescent="0.25">
      <c r="C24" s="13"/>
      <c r="F24" s="25"/>
      <c r="G24" s="12"/>
      <c r="H24" s="12"/>
      <c r="I24" s="28"/>
      <c r="J24" s="9"/>
    </row>
    <row r="25" spans="1:10" ht="15.75" thickBot="1" x14ac:dyDescent="0.3">
      <c r="C25" s="13"/>
      <c r="F25" s="25"/>
      <c r="G25" s="12"/>
      <c r="H25" s="12"/>
      <c r="I25" s="28"/>
      <c r="J25" s="9"/>
    </row>
    <row r="26" spans="1:10" ht="15.75" thickBot="1" x14ac:dyDescent="0.3">
      <c r="A26" s="6" t="s">
        <v>6</v>
      </c>
      <c r="C26" s="3"/>
      <c r="D26" s="6" t="s">
        <v>16</v>
      </c>
      <c r="F26" s="23"/>
      <c r="G26" s="12"/>
      <c r="H26" s="12"/>
      <c r="I26" s="28"/>
      <c r="J26" s="9"/>
    </row>
    <row r="27" spans="1:10" x14ac:dyDescent="0.25">
      <c r="C27" s="13"/>
      <c r="F27" s="25"/>
      <c r="G27" s="12"/>
      <c r="H27" s="12"/>
      <c r="I27" s="28"/>
      <c r="J27" s="9"/>
    </row>
    <row r="28" spans="1:10" x14ac:dyDescent="0.25">
      <c r="C28" s="13"/>
      <c r="F28" s="25"/>
      <c r="G28" s="12"/>
      <c r="H28" s="12"/>
      <c r="I28" s="28"/>
      <c r="J28" s="9"/>
    </row>
    <row r="29" spans="1:10" x14ac:dyDescent="0.25">
      <c r="A29" s="15" t="s">
        <v>7</v>
      </c>
    </row>
    <row r="31" spans="1:10" ht="15.75" thickBot="1" x14ac:dyDescent="0.3"/>
    <row r="32" spans="1:10" ht="15.75" thickBot="1" x14ac:dyDescent="0.3">
      <c r="C32" s="16"/>
      <c r="D32" s="17"/>
      <c r="E32" s="17"/>
      <c r="F32" s="18"/>
    </row>
    <row r="34" spans="1:6" ht="15.75" thickBot="1" x14ac:dyDescent="0.3"/>
    <row r="35" spans="1:6" ht="15.75" thickBot="1" x14ac:dyDescent="0.3">
      <c r="C35" s="16"/>
      <c r="D35" s="17"/>
      <c r="E35" s="17"/>
      <c r="F35" s="18"/>
    </row>
    <row r="37" spans="1:6" ht="15.75" thickBot="1" x14ac:dyDescent="0.3"/>
    <row r="38" spans="1:6" ht="15.75" thickBot="1" x14ac:dyDescent="0.3">
      <c r="C38" s="16"/>
      <c r="D38" s="17"/>
      <c r="E38" s="17"/>
      <c r="F38" s="18"/>
    </row>
    <row r="40" spans="1:6" x14ac:dyDescent="0.25">
      <c r="A40" s="15" t="s">
        <v>18</v>
      </c>
    </row>
    <row r="41" spans="1:6" x14ac:dyDescent="0.25">
      <c r="A41" s="5" t="s">
        <v>19</v>
      </c>
    </row>
    <row r="42" spans="1:6" x14ac:dyDescent="0.25">
      <c r="A42" s="5" t="s">
        <v>20</v>
      </c>
    </row>
    <row r="43" spans="1:6" x14ac:dyDescent="0.25">
      <c r="A43" s="5" t="s">
        <v>21</v>
      </c>
    </row>
    <row r="44" spans="1:6" x14ac:dyDescent="0.25">
      <c r="A44" s="5" t="s">
        <v>22</v>
      </c>
    </row>
    <row r="45" spans="1:6" ht="15.75" thickBot="1" x14ac:dyDescent="0.3">
      <c r="A45" s="5" t="s">
        <v>23</v>
      </c>
    </row>
    <row r="46" spans="1:6" ht="15.75" thickBot="1" x14ac:dyDescent="0.3">
      <c r="A46" s="3"/>
    </row>
    <row r="48" spans="1:6" ht="15.75" thickBot="1" x14ac:dyDescent="0.3">
      <c r="A48" s="15" t="s">
        <v>24</v>
      </c>
    </row>
    <row r="49" spans="1:8" ht="15.75" thickBot="1" x14ac:dyDescent="0.3">
      <c r="A49" s="16"/>
      <c r="B49" s="17"/>
      <c r="C49" s="17"/>
      <c r="D49" s="17"/>
      <c r="E49" s="17"/>
      <c r="F49" s="17"/>
      <c r="G49" s="17"/>
      <c r="H49" s="18"/>
    </row>
  </sheetData>
  <sheetProtection algorithmName="SHA-512" hashValue="gEP2A3U/JKkjSp013XiGWHkaPPlcK+j+BQ7G4mCPd6WiUZu/2yQqr+nMZCfRijJSZ1ZrmpdII63YxQCw6D4l4w==" saltValue="OumZNw5fovbOA3LOD8Twpg==" spinCount="100000" sheet="1" objects="1" scenarios="1"/>
  <mergeCells count="9">
    <mergeCell ref="C32:F32"/>
    <mergeCell ref="C35:F35"/>
    <mergeCell ref="C38:F38"/>
    <mergeCell ref="A49:H49"/>
    <mergeCell ref="B1:F1"/>
    <mergeCell ref="A12:F12"/>
    <mergeCell ref="B2:F2"/>
    <mergeCell ref="A5:F5"/>
    <mergeCell ref="A3: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opLeftCell="B1" workbookViewId="0">
      <selection activeCell="B1" sqref="B1:F1"/>
    </sheetView>
  </sheetViews>
  <sheetFormatPr defaultRowHeight="15" x14ac:dyDescent="0.25"/>
  <cols>
    <col min="1" max="1" width="0" hidden="1" customWidth="1"/>
  </cols>
  <sheetData>
    <row r="1" spans="1:8" ht="15.75" thickBot="1" x14ac:dyDescent="0.3">
      <c r="A1" s="2" t="str">
        <f>Questões!$K$15</f>
        <v>I</v>
      </c>
      <c r="B1" s="20" t="str">
        <f>IF(A1="I","Insuficiente! Precisa estudar mais!",IF(A1="R","Regular, pode melhorar",IF(A1="B","Bom! Já sabe quase tudo!",IF(A1="MB","Muito bom, está de parabéns!"))))</f>
        <v>Insuficiente! Precisa estudar mais!</v>
      </c>
      <c r="C1" s="21"/>
      <c r="D1" s="21"/>
      <c r="E1" s="21"/>
      <c r="F1" s="22"/>
      <c r="H1" s="1">
        <f>Questões!J15</f>
        <v>0</v>
      </c>
    </row>
  </sheetData>
  <mergeCells count="1">
    <mergeCell ref="B1:F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Questões</vt:lpstr>
      <vt:lpstr>Menção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2017-02-22T12:18:39Z</dcterms:created>
  <dcterms:modified xsi:type="dcterms:W3CDTF">2017-08-17T15:52:43Z</dcterms:modified>
</cp:coreProperties>
</file>