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TRODUÇÃO À ECONOMIA - 2020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F36" i="1"/>
  <c r="D36" i="1"/>
  <c r="G36" i="1" s="1"/>
  <c r="I35" i="1"/>
  <c r="F35" i="1"/>
  <c r="G35" i="1" s="1"/>
  <c r="D35" i="1"/>
  <c r="J35" i="1" s="1"/>
  <c r="I34" i="1"/>
  <c r="G34" i="1"/>
  <c r="F34" i="1"/>
  <c r="D34" i="1"/>
  <c r="J34" i="1" s="1"/>
  <c r="I33" i="1"/>
  <c r="F33" i="1"/>
  <c r="G33" i="1" s="1"/>
  <c r="D33" i="1"/>
  <c r="J33" i="1" s="1"/>
  <c r="I32" i="1"/>
  <c r="F32" i="1"/>
  <c r="D32" i="1"/>
  <c r="G32" i="1" s="1"/>
  <c r="I31" i="1"/>
  <c r="F31" i="1"/>
  <c r="G31" i="1" s="1"/>
  <c r="D31" i="1"/>
  <c r="J31" i="1" s="1"/>
  <c r="I30" i="1"/>
  <c r="G30" i="1"/>
  <c r="F30" i="1"/>
  <c r="D30" i="1"/>
  <c r="J30" i="1" s="1"/>
  <c r="I29" i="1"/>
  <c r="F29" i="1"/>
  <c r="G29" i="1" s="1"/>
  <c r="D29" i="1"/>
  <c r="J29" i="1" s="1"/>
  <c r="I28" i="1"/>
  <c r="F28" i="1"/>
  <c r="D28" i="1"/>
  <c r="G28" i="1" s="1"/>
  <c r="I27" i="1"/>
  <c r="F27" i="1"/>
  <c r="G27" i="1" s="1"/>
  <c r="D27" i="1"/>
  <c r="J27" i="1" s="1"/>
  <c r="I26" i="1"/>
  <c r="G26" i="1"/>
  <c r="F26" i="1"/>
  <c r="D26" i="1"/>
  <c r="J26" i="1" s="1"/>
  <c r="I25" i="1"/>
  <c r="F25" i="1"/>
  <c r="G25" i="1" s="1"/>
  <c r="D25" i="1"/>
  <c r="J25" i="1" s="1"/>
  <c r="I24" i="1"/>
  <c r="F24" i="1"/>
  <c r="D24" i="1"/>
  <c r="G24" i="1" s="1"/>
  <c r="I23" i="1"/>
  <c r="F23" i="1"/>
  <c r="G23" i="1" s="1"/>
  <c r="D23" i="1"/>
  <c r="J23" i="1" s="1"/>
  <c r="I22" i="1"/>
  <c r="G22" i="1"/>
  <c r="F22" i="1"/>
  <c r="D22" i="1"/>
  <c r="J22" i="1" s="1"/>
  <c r="I21" i="1"/>
  <c r="F21" i="1"/>
  <c r="G21" i="1" s="1"/>
  <c r="D21" i="1"/>
  <c r="J21" i="1" s="1"/>
  <c r="I20" i="1"/>
  <c r="F20" i="1"/>
  <c r="D20" i="1"/>
  <c r="G20" i="1" s="1"/>
  <c r="I19" i="1"/>
  <c r="F19" i="1"/>
  <c r="G19" i="1" s="1"/>
  <c r="D19" i="1"/>
  <c r="J19" i="1" s="1"/>
  <c r="I18" i="1"/>
  <c r="G18" i="1"/>
  <c r="F18" i="1"/>
  <c r="D18" i="1"/>
  <c r="J18" i="1" s="1"/>
  <c r="I17" i="1"/>
  <c r="F17" i="1"/>
  <c r="G17" i="1" s="1"/>
  <c r="D17" i="1"/>
  <c r="J17" i="1" s="1"/>
  <c r="I16" i="1"/>
  <c r="F16" i="1"/>
  <c r="D16" i="1"/>
  <c r="G16" i="1" s="1"/>
  <c r="I15" i="1"/>
  <c r="F15" i="1"/>
  <c r="G15" i="1" s="1"/>
  <c r="D15" i="1"/>
  <c r="J15" i="1" s="1"/>
  <c r="I14" i="1"/>
  <c r="G14" i="1"/>
  <c r="F14" i="1"/>
  <c r="D14" i="1"/>
  <c r="J14" i="1" s="1"/>
  <c r="I13" i="1"/>
  <c r="F13" i="1"/>
  <c r="G13" i="1" s="1"/>
  <c r="D13" i="1"/>
  <c r="J13" i="1" s="1"/>
  <c r="I11" i="1"/>
  <c r="F11" i="1"/>
  <c r="D11" i="1"/>
  <c r="G11" i="1" s="1"/>
  <c r="I10" i="1"/>
  <c r="F10" i="1"/>
  <c r="G10" i="1" s="1"/>
  <c r="D10" i="1"/>
  <c r="J10" i="1" s="1"/>
  <c r="I9" i="1"/>
  <c r="G9" i="1"/>
  <c r="F9" i="1"/>
  <c r="D9" i="1"/>
  <c r="J9" i="1" s="1"/>
  <c r="I8" i="1"/>
  <c r="F8" i="1"/>
  <c r="G8" i="1" s="1"/>
  <c r="D8" i="1"/>
  <c r="J8" i="1" s="1"/>
  <c r="I7" i="1"/>
  <c r="F7" i="1"/>
  <c r="D7" i="1"/>
  <c r="G7" i="1" s="1"/>
  <c r="J20" i="1" l="1"/>
  <c r="J24" i="1"/>
  <c r="J28" i="1"/>
  <c r="J32" i="1"/>
  <c r="J36" i="1"/>
  <c r="J7" i="1"/>
  <c r="J11" i="1"/>
  <c r="J16" i="1"/>
</calcChain>
</file>

<file path=xl/sharedStrings.xml><?xml version="1.0" encoding="utf-8"?>
<sst xmlns="http://schemas.openxmlformats.org/spreadsheetml/2006/main" count="50" uniqueCount="44">
  <si>
    <t>NOTAS 2020</t>
  </si>
  <si>
    <t>DISCIPLINA: LOQ 4231 - INTRODUÇÃO À ECONOMIA</t>
  </si>
  <si>
    <t>Ʃ</t>
  </si>
  <si>
    <t xml:space="preserve">MÉDIA </t>
  </si>
  <si>
    <t>NOMES</t>
  </si>
  <si>
    <t>P1</t>
  </si>
  <si>
    <t>P2</t>
  </si>
  <si>
    <t>P</t>
  </si>
  <si>
    <t>TRAB.</t>
  </si>
  <si>
    <t>MÉDIA</t>
  </si>
  <si>
    <t>REC</t>
  </si>
  <si>
    <t>FINAL</t>
  </si>
  <si>
    <t>Ana Beatriz Cardoso Vergara</t>
  </si>
  <si>
    <t>Ana Beatriz Yumi Mihara</t>
  </si>
  <si>
    <t>Ana Julia Santiago M. de Andrade</t>
  </si>
  <si>
    <t>Arthur Moreira Nunesr Domaradzki</t>
  </si>
  <si>
    <t>Barbara Maria Santos Motta</t>
  </si>
  <si>
    <t>Bruna Peres de Souza</t>
  </si>
  <si>
    <t xml:space="preserve">      X</t>
  </si>
  <si>
    <t>X</t>
  </si>
  <si>
    <t>Carolina Abdala Rodrigues</t>
  </si>
  <si>
    <t>Erick Silva Pontes</t>
  </si>
  <si>
    <t>Ernando Nunes Sales</t>
  </si>
  <si>
    <t>Flavio Henrique Moraes</t>
  </si>
  <si>
    <t>Francisco Michelin Sordi</t>
  </si>
  <si>
    <t>Giovanna Santos da Silva</t>
  </si>
  <si>
    <t>Ian Ruvin Elman</t>
  </si>
  <si>
    <t>Isabela França de Oliveira Lima</t>
  </si>
  <si>
    <t>João Alexandre Buck</t>
  </si>
  <si>
    <t xml:space="preserve">João Guilherme Martins de Almeida </t>
  </si>
  <si>
    <t>João Hass Megale</t>
  </si>
  <si>
    <t>João Henrique Spegiorin de Oliveira</t>
  </si>
  <si>
    <t xml:space="preserve">Larissa Hubert Silveira Correa </t>
  </si>
  <si>
    <t>Leticia Araujo Pacheco Rodrigues</t>
  </si>
  <si>
    <t>Lorenza Caroline Freitas Silva</t>
  </si>
  <si>
    <t>Lucas Rodrigues Bissoli</t>
  </si>
  <si>
    <t xml:space="preserve">Luisa de Cassia C.M.Faro da Costa </t>
  </si>
  <si>
    <t>Maikon Nascimento de Aguiar</t>
  </si>
  <si>
    <t>Maria Luisa Kotat Tomo</t>
  </si>
  <si>
    <t>Sara Cristina Cunha Martins</t>
  </si>
  <si>
    <t>Sarah Kathllen Silva de Oliveira</t>
  </si>
  <si>
    <t>Vinicius Alves Barnabe</t>
  </si>
  <si>
    <t>Vinicius Castro Ongaratto</t>
  </si>
  <si>
    <t>Vitor Luis Falconi Akkawi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</si>
</sst>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4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1" xfId="1" applyFont="1" applyBorder="1"/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0" fillId="2" borderId="2" xfId="0" applyFill="1" applyBorder="1"/>
    <xf numFmtId="0" fontId="6" fillId="0" borderId="3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1" applyFont="1" applyBorder="1"/>
    <xf numFmtId="0" fontId="4" fillId="0" borderId="6" xfId="1" applyFont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164" fontId="4" fillId="0" borderId="10" xfId="1" applyNumberFormat="1" applyFont="1" applyBorder="1"/>
    <xf numFmtId="164" fontId="7" fillId="2" borderId="10" xfId="1" applyNumberFormat="1" applyFont="1" applyFill="1" applyBorder="1"/>
    <xf numFmtId="164" fontId="7" fillId="0" borderId="10" xfId="1" applyNumberFormat="1" applyFont="1" applyBorder="1"/>
    <xf numFmtId="164" fontId="4" fillId="2" borderId="2" xfId="1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2" borderId="10" xfId="1" applyNumberFormat="1" applyFont="1" applyFill="1" applyBorder="1"/>
    <xf numFmtId="164" fontId="4" fillId="0" borderId="10" xfId="0" applyNumberFormat="1" applyFont="1" applyBorder="1"/>
    <xf numFmtId="164" fontId="4" fillId="2" borderId="11" xfId="0" applyNumberFormat="1" applyFont="1" applyFill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/>
    <xf numFmtId="164" fontId="4" fillId="0" borderId="13" xfId="1" applyNumberFormat="1" applyFont="1" applyBorder="1"/>
    <xf numFmtId="164" fontId="7" fillId="2" borderId="14" xfId="1" applyNumberFormat="1" applyFont="1" applyFill="1" applyBorder="1"/>
    <xf numFmtId="164" fontId="7" fillId="0" borderId="13" xfId="1" applyNumberFormat="1" applyFont="1" applyBorder="1"/>
    <xf numFmtId="164" fontId="4" fillId="2" borderId="14" xfId="1" applyNumberFormat="1" applyFont="1" applyFill="1" applyBorder="1" applyAlignment="1">
      <alignment horizontal="center"/>
    </xf>
    <xf numFmtId="164" fontId="4" fillId="2" borderId="13" xfId="1" applyNumberFormat="1" applyFont="1" applyFill="1" applyBorder="1"/>
    <xf numFmtId="164" fontId="4" fillId="0" borderId="14" xfId="0" applyNumberFormat="1" applyFont="1" applyBorder="1"/>
    <xf numFmtId="164" fontId="4" fillId="2" borderId="15" xfId="0" applyNumberFormat="1" applyFont="1" applyFill="1" applyBorder="1"/>
    <xf numFmtId="164" fontId="4" fillId="2" borderId="10" xfId="1" applyNumberFormat="1" applyFont="1" applyFill="1" applyBorder="1" applyAlignment="1">
      <alignment horizontal="center"/>
    </xf>
    <xf numFmtId="164" fontId="4" fillId="0" borderId="16" xfId="1" applyNumberFormat="1" applyFont="1" applyBorder="1"/>
    <xf numFmtId="164" fontId="4" fillId="2" borderId="16" xfId="1" applyNumberFormat="1" applyFont="1" applyFill="1" applyBorder="1"/>
    <xf numFmtId="164" fontId="4" fillId="0" borderId="17" xfId="0" applyNumberFormat="1" applyFont="1" applyBorder="1"/>
    <xf numFmtId="164" fontId="8" fillId="0" borderId="13" xfId="1" applyNumberFormat="1" applyFont="1" applyBorder="1"/>
    <xf numFmtId="164" fontId="8" fillId="2" borderId="14" xfId="1" applyNumberFormat="1" applyFont="1" applyFill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164" fontId="8" fillId="0" borderId="14" xfId="1" applyNumberFormat="1" applyFont="1" applyBorder="1" applyAlignment="1">
      <alignment horizontal="center"/>
    </xf>
    <xf numFmtId="164" fontId="8" fillId="0" borderId="16" xfId="1" applyNumberFormat="1" applyFont="1" applyBorder="1" applyAlignment="1">
      <alignment horizontal="center"/>
    </xf>
    <xf numFmtId="164" fontId="8" fillId="2" borderId="16" xfId="1" applyNumberFormat="1" applyFont="1" applyFill="1" applyBorder="1" applyAlignment="1">
      <alignment horizontal="center"/>
    </xf>
    <xf numFmtId="164" fontId="8" fillId="0" borderId="17" xfId="1" applyNumberFormat="1" applyFont="1" applyBorder="1" applyAlignment="1">
      <alignment horizontal="center"/>
    </xf>
    <xf numFmtId="164" fontId="4" fillId="0" borderId="16" xfId="0" applyNumberFormat="1" applyFont="1" applyBorder="1"/>
    <xf numFmtId="164" fontId="8" fillId="2" borderId="11" xfId="0" applyNumberFormat="1" applyFont="1" applyFill="1" applyBorder="1"/>
    <xf numFmtId="164" fontId="7" fillId="2" borderId="13" xfId="1" applyNumberFormat="1" applyFont="1" applyFill="1" applyBorder="1"/>
    <xf numFmtId="164" fontId="4" fillId="0" borderId="17" xfId="1" applyNumberFormat="1" applyFont="1" applyBorder="1"/>
    <xf numFmtId="164" fontId="4" fillId="0" borderId="13" xfId="0" applyNumberFormat="1" applyFont="1" applyBorder="1"/>
    <xf numFmtId="164" fontId="4" fillId="0" borderId="14" xfId="1" applyNumberFormat="1" applyFont="1" applyBorder="1"/>
    <xf numFmtId="164" fontId="7" fillId="0" borderId="14" xfId="1" applyNumberFormat="1" applyFont="1" applyBorder="1"/>
    <xf numFmtId="164" fontId="8" fillId="2" borderId="15" xfId="0" applyNumberFormat="1" applyFont="1" applyFill="1" applyBorder="1"/>
    <xf numFmtId="164" fontId="7" fillId="2" borderId="11" xfId="0" applyNumberFormat="1" applyFont="1" applyFill="1" applyBorder="1"/>
    <xf numFmtId="164" fontId="7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7" fillId="2" borderId="15" xfId="0" applyNumberFormat="1" applyFont="1" applyFill="1" applyBorder="1"/>
    <xf numFmtId="164" fontId="7" fillId="0" borderId="13" xfId="1" applyNumberFormat="1" applyFont="1" applyBorder="1" applyAlignment="1">
      <alignment horizontal="right"/>
    </xf>
    <xf numFmtId="164" fontId="4" fillId="0" borderId="16" xfId="1" applyNumberFormat="1" applyFont="1" applyBorder="1" applyAlignment="1">
      <alignment horizontal="right"/>
    </xf>
    <xf numFmtId="164" fontId="7" fillId="0" borderId="13" xfId="0" applyNumberFormat="1" applyFont="1" applyBorder="1"/>
    <xf numFmtId="164" fontId="4" fillId="0" borderId="10" xfId="0" applyNumberFormat="1" applyFont="1" applyBorder="1" applyAlignment="1"/>
    <xf numFmtId="164" fontId="7" fillId="0" borderId="10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4" fontId="4" fillId="0" borderId="13" xfId="0" applyNumberFormat="1" applyFont="1" applyBorder="1" applyAlignment="1"/>
    <xf numFmtId="164" fontId="7" fillId="0" borderId="1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4" fillId="0" borderId="18" xfId="1" applyFont="1" applyBorder="1" applyAlignment="1">
      <alignment horizontal="center"/>
    </xf>
    <xf numFmtId="0" fontId="4" fillId="0" borderId="16" xfId="1" applyFont="1" applyBorder="1"/>
    <xf numFmtId="164" fontId="4" fillId="0" borderId="10" xfId="1" applyNumberFormat="1" applyFont="1" applyBorder="1" applyAlignment="1"/>
    <xf numFmtId="164" fontId="4" fillId="0" borderId="10" xfId="1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64" fontId="4" fillId="0" borderId="6" xfId="0" applyNumberFormat="1" applyFont="1" applyBorder="1" applyAlignment="1">
      <alignment horizontal="right"/>
    </xf>
    <xf numFmtId="164" fontId="7" fillId="2" borderId="6" xfId="1" applyNumberFormat="1" applyFont="1" applyFill="1" applyBorder="1"/>
    <xf numFmtId="164" fontId="4" fillId="2" borderId="19" xfId="1" applyNumberFormat="1" applyFont="1" applyFill="1" applyBorder="1" applyAlignment="1">
      <alignment horizontal="center"/>
    </xf>
    <xf numFmtId="164" fontId="4" fillId="0" borderId="6" xfId="1" applyNumberFormat="1" applyFont="1" applyBorder="1"/>
    <xf numFmtId="164" fontId="4" fillId="2" borderId="6" xfId="1" applyNumberFormat="1" applyFont="1" applyFill="1" applyBorder="1"/>
    <xf numFmtId="0" fontId="4" fillId="0" borderId="6" xfId="0" applyFont="1" applyBorder="1"/>
    <xf numFmtId="164" fontId="4" fillId="2" borderId="8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6"/>
  <sheetViews>
    <sheetView tabSelected="1" topLeftCell="A7" workbookViewId="0">
      <selection activeCell="H16" sqref="H16"/>
    </sheetView>
  </sheetViews>
  <sheetFormatPr defaultRowHeight="15" x14ac:dyDescent="0.25"/>
  <cols>
    <col min="2" max="2" width="36.7109375" customWidth="1"/>
  </cols>
  <sheetData>
    <row r="3" spans="1:12" ht="18.75" x14ac:dyDescent="0.3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</row>
    <row r="4" spans="1:12" ht="19.5" thickBot="1" x14ac:dyDescent="0.35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2" ht="18.75" x14ac:dyDescent="0.3">
      <c r="A5" s="1"/>
      <c r="B5" s="2"/>
      <c r="C5" s="3"/>
      <c r="D5" s="4"/>
      <c r="E5" s="3"/>
      <c r="F5" s="5"/>
      <c r="G5" s="6" t="s">
        <v>2</v>
      </c>
      <c r="H5" s="3"/>
      <c r="I5" s="7"/>
      <c r="J5" s="3"/>
      <c r="K5" s="8"/>
      <c r="L5" s="9" t="s">
        <v>3</v>
      </c>
    </row>
    <row r="6" spans="1:12" ht="16.5" thickBot="1" x14ac:dyDescent="0.3">
      <c r="A6" s="10"/>
      <c r="B6" s="11" t="s">
        <v>4</v>
      </c>
      <c r="C6" s="11" t="s">
        <v>5</v>
      </c>
      <c r="D6" s="12">
        <v>0.3</v>
      </c>
      <c r="E6" s="11" t="s">
        <v>6</v>
      </c>
      <c r="F6" s="13">
        <v>0.5</v>
      </c>
      <c r="G6" s="14" t="s">
        <v>7</v>
      </c>
      <c r="H6" s="11" t="s">
        <v>8</v>
      </c>
      <c r="I6" s="11">
        <v>0.2</v>
      </c>
      <c r="J6" s="11" t="s">
        <v>9</v>
      </c>
      <c r="K6" s="15" t="s">
        <v>10</v>
      </c>
      <c r="L6" s="16" t="s">
        <v>11</v>
      </c>
    </row>
    <row r="7" spans="1:12" ht="15.75" x14ac:dyDescent="0.25">
      <c r="A7" s="17">
        <v>1</v>
      </c>
      <c r="B7" s="18" t="s">
        <v>12</v>
      </c>
      <c r="C7" s="19">
        <v>9</v>
      </c>
      <c r="D7" s="20">
        <f>SUM(C7*0.3)</f>
        <v>2.6999999999999997</v>
      </c>
      <c r="E7" s="21"/>
      <c r="F7" s="22">
        <f>SUM(E7*0.5)</f>
        <v>0</v>
      </c>
      <c r="G7" s="23">
        <f>SUM(F7+D7)</f>
        <v>2.6999999999999997</v>
      </c>
      <c r="H7" s="19">
        <v>8</v>
      </c>
      <c r="I7" s="24">
        <f>SUM(H7*0.2)</f>
        <v>1.6</v>
      </c>
      <c r="J7" s="19">
        <f>SUM(D7+F7+I7)</f>
        <v>4.3</v>
      </c>
      <c r="K7" s="25"/>
      <c r="L7" s="26"/>
    </row>
    <row r="8" spans="1:12" ht="15.75" x14ac:dyDescent="0.25">
      <c r="A8" s="27">
        <v>2</v>
      </c>
      <c r="B8" s="28" t="s">
        <v>13</v>
      </c>
      <c r="C8" s="29">
        <v>8.5</v>
      </c>
      <c r="D8" s="30">
        <f t="shared" ref="D8:D36" si="0">SUM(C8*0.3)</f>
        <v>2.5499999999999998</v>
      </c>
      <c r="E8" s="31"/>
      <c r="F8" s="32">
        <f t="shared" ref="F8:F36" si="1">SUM(E8*0.5)</f>
        <v>0</v>
      </c>
      <c r="G8" s="29">
        <f t="shared" ref="G8:G34" si="2">SUM(F8+D8)</f>
        <v>2.5499999999999998</v>
      </c>
      <c r="H8" s="29">
        <v>9</v>
      </c>
      <c r="I8" s="33">
        <f t="shared" ref="I8:I36" si="3">SUM(H8*0.2)</f>
        <v>1.8</v>
      </c>
      <c r="J8" s="29">
        <f t="shared" ref="J8:J36" si="4">SUM(D8+F8+I8)</f>
        <v>4.3499999999999996</v>
      </c>
      <c r="K8" s="34"/>
      <c r="L8" s="35"/>
    </row>
    <row r="9" spans="1:12" ht="15.75" x14ac:dyDescent="0.25">
      <c r="A9" s="17">
        <v>3</v>
      </c>
      <c r="B9" s="18" t="s">
        <v>14</v>
      </c>
      <c r="C9" s="19">
        <v>9</v>
      </c>
      <c r="D9" s="20">
        <f t="shared" si="0"/>
        <v>2.6999999999999997</v>
      </c>
      <c r="E9" s="21"/>
      <c r="F9" s="36">
        <f t="shared" si="1"/>
        <v>0</v>
      </c>
      <c r="G9" s="19">
        <f t="shared" si="2"/>
        <v>2.6999999999999997</v>
      </c>
      <c r="H9" s="19">
        <v>8</v>
      </c>
      <c r="I9" s="24">
        <f t="shared" si="3"/>
        <v>1.6</v>
      </c>
      <c r="J9" s="19">
        <f t="shared" si="4"/>
        <v>4.3</v>
      </c>
      <c r="K9" s="25"/>
      <c r="L9" s="26"/>
    </row>
    <row r="10" spans="1:12" ht="15.75" x14ac:dyDescent="0.25">
      <c r="A10" s="27">
        <v>4</v>
      </c>
      <c r="B10" s="28" t="s">
        <v>15</v>
      </c>
      <c r="C10" s="29">
        <v>8.5</v>
      </c>
      <c r="D10" s="30">
        <f t="shared" si="0"/>
        <v>2.5499999999999998</v>
      </c>
      <c r="E10" s="31"/>
      <c r="F10" s="32">
        <f t="shared" si="1"/>
        <v>0</v>
      </c>
      <c r="G10" s="29">
        <f t="shared" si="2"/>
        <v>2.5499999999999998</v>
      </c>
      <c r="H10" s="37">
        <v>8</v>
      </c>
      <c r="I10" s="38">
        <f t="shared" si="3"/>
        <v>1.6</v>
      </c>
      <c r="J10" s="37">
        <f t="shared" si="4"/>
        <v>4.1500000000000004</v>
      </c>
      <c r="K10" s="39"/>
      <c r="L10" s="35"/>
    </row>
    <row r="11" spans="1:12" ht="15.75" x14ac:dyDescent="0.25">
      <c r="A11" s="17">
        <v>5</v>
      </c>
      <c r="B11" s="18" t="s">
        <v>16</v>
      </c>
      <c r="C11" s="19">
        <v>9.5</v>
      </c>
      <c r="D11" s="20">
        <f t="shared" si="0"/>
        <v>2.85</v>
      </c>
      <c r="E11" s="21"/>
      <c r="F11" s="36">
        <f t="shared" si="1"/>
        <v>0</v>
      </c>
      <c r="G11" s="19">
        <f t="shared" si="2"/>
        <v>2.85</v>
      </c>
      <c r="H11" s="29">
        <v>9</v>
      </c>
      <c r="I11" s="33">
        <f t="shared" si="3"/>
        <v>1.8</v>
      </c>
      <c r="J11" s="29">
        <f t="shared" si="4"/>
        <v>4.6500000000000004</v>
      </c>
      <c r="K11" s="34"/>
      <c r="L11" s="26"/>
    </row>
    <row r="12" spans="1:12" ht="15.75" x14ac:dyDescent="0.25">
      <c r="A12" s="27">
        <v>6</v>
      </c>
      <c r="B12" s="28" t="s">
        <v>17</v>
      </c>
      <c r="C12" s="40" t="s">
        <v>18</v>
      </c>
      <c r="D12" s="41" t="s">
        <v>19</v>
      </c>
      <c r="E12" s="42" t="s">
        <v>19</v>
      </c>
      <c r="F12" s="41" t="s">
        <v>19</v>
      </c>
      <c r="G12" s="43" t="s">
        <v>19</v>
      </c>
      <c r="H12" s="44" t="s">
        <v>19</v>
      </c>
      <c r="I12" s="45" t="s">
        <v>19</v>
      </c>
      <c r="J12" s="46" t="s">
        <v>19</v>
      </c>
      <c r="K12" s="47"/>
      <c r="L12" s="35"/>
    </row>
    <row r="13" spans="1:12" ht="15.75" x14ac:dyDescent="0.25">
      <c r="A13" s="17">
        <v>7</v>
      </c>
      <c r="B13" s="28" t="s">
        <v>20</v>
      </c>
      <c r="C13" s="19">
        <v>0</v>
      </c>
      <c r="D13" s="20">
        <f t="shared" si="0"/>
        <v>0</v>
      </c>
      <c r="E13" s="21"/>
      <c r="F13" s="36">
        <f t="shared" si="1"/>
        <v>0</v>
      </c>
      <c r="G13" s="19">
        <f t="shared" si="2"/>
        <v>0</v>
      </c>
      <c r="H13" s="29">
        <v>0</v>
      </c>
      <c r="I13" s="33">
        <f t="shared" si="3"/>
        <v>0</v>
      </c>
      <c r="J13" s="29">
        <f t="shared" si="4"/>
        <v>0</v>
      </c>
      <c r="K13" s="34"/>
      <c r="L13" s="48"/>
    </row>
    <row r="14" spans="1:12" ht="15.75" x14ac:dyDescent="0.25">
      <c r="A14" s="27">
        <v>8</v>
      </c>
      <c r="B14" s="18" t="s">
        <v>21</v>
      </c>
      <c r="C14" s="29">
        <v>7</v>
      </c>
      <c r="D14" s="49">
        <f t="shared" si="0"/>
        <v>2.1</v>
      </c>
      <c r="E14" s="31"/>
      <c r="F14" s="32">
        <f t="shared" si="1"/>
        <v>0</v>
      </c>
      <c r="G14" s="29">
        <f t="shared" si="2"/>
        <v>2.1</v>
      </c>
      <c r="H14" s="37">
        <v>7</v>
      </c>
      <c r="I14" s="38">
        <f t="shared" si="3"/>
        <v>1.4000000000000001</v>
      </c>
      <c r="J14" s="50">
        <f t="shared" si="4"/>
        <v>3.5</v>
      </c>
      <c r="K14" s="51"/>
      <c r="L14" s="35"/>
    </row>
    <row r="15" spans="1:12" ht="15.75" x14ac:dyDescent="0.25">
      <c r="A15" s="17">
        <v>9</v>
      </c>
      <c r="B15" s="28" t="s">
        <v>22</v>
      </c>
      <c r="C15" s="19">
        <v>0</v>
      </c>
      <c r="D15" s="20">
        <f t="shared" si="0"/>
        <v>0</v>
      </c>
      <c r="E15" s="21"/>
      <c r="F15" s="36">
        <f t="shared" si="1"/>
        <v>0</v>
      </c>
      <c r="G15" s="19">
        <f t="shared" si="2"/>
        <v>0</v>
      </c>
      <c r="H15" s="29">
        <v>10</v>
      </c>
      <c r="I15" s="33">
        <f t="shared" si="3"/>
        <v>2</v>
      </c>
      <c r="J15" s="52">
        <f t="shared" si="4"/>
        <v>2</v>
      </c>
      <c r="K15" s="25"/>
      <c r="L15" s="26"/>
    </row>
    <row r="16" spans="1:12" ht="15.75" x14ac:dyDescent="0.25">
      <c r="A16" s="27">
        <v>10</v>
      </c>
      <c r="B16" s="18" t="s">
        <v>23</v>
      </c>
      <c r="C16" s="29">
        <v>9</v>
      </c>
      <c r="D16" s="49">
        <f t="shared" si="0"/>
        <v>2.6999999999999997</v>
      </c>
      <c r="E16" s="53"/>
      <c r="F16" s="32">
        <f t="shared" si="1"/>
        <v>0</v>
      </c>
      <c r="G16" s="29">
        <f t="shared" si="2"/>
        <v>2.6999999999999997</v>
      </c>
      <c r="H16" s="37">
        <v>10</v>
      </c>
      <c r="I16" s="38">
        <f t="shared" si="3"/>
        <v>2</v>
      </c>
      <c r="J16" s="50">
        <f t="shared" si="4"/>
        <v>4.6999999999999993</v>
      </c>
      <c r="K16" s="51"/>
      <c r="L16" s="54"/>
    </row>
    <row r="17" spans="1:12" ht="15.75" x14ac:dyDescent="0.25">
      <c r="A17" s="17">
        <v>11</v>
      </c>
      <c r="B17" s="28" t="s">
        <v>24</v>
      </c>
      <c r="C17" s="19">
        <v>3.5</v>
      </c>
      <c r="D17" s="20">
        <f t="shared" si="0"/>
        <v>1.05</v>
      </c>
      <c r="E17" s="21"/>
      <c r="F17" s="36">
        <f t="shared" si="1"/>
        <v>0</v>
      </c>
      <c r="G17" s="19">
        <f t="shared" si="2"/>
        <v>1.05</v>
      </c>
      <c r="H17" s="29">
        <v>5</v>
      </c>
      <c r="I17" s="33">
        <f t="shared" si="3"/>
        <v>1</v>
      </c>
      <c r="J17" s="52">
        <f t="shared" si="4"/>
        <v>2.0499999999999998</v>
      </c>
      <c r="K17" s="25"/>
      <c r="L17" s="55"/>
    </row>
    <row r="18" spans="1:12" ht="15.75" x14ac:dyDescent="0.25">
      <c r="A18" s="27">
        <v>12</v>
      </c>
      <c r="B18" s="18" t="s">
        <v>25</v>
      </c>
      <c r="C18" s="29">
        <v>9</v>
      </c>
      <c r="D18" s="49">
        <f t="shared" si="0"/>
        <v>2.6999999999999997</v>
      </c>
      <c r="E18" s="31"/>
      <c r="F18" s="32">
        <f t="shared" si="1"/>
        <v>0</v>
      </c>
      <c r="G18" s="29">
        <f t="shared" si="2"/>
        <v>2.6999999999999997</v>
      </c>
      <c r="H18" s="37">
        <v>8</v>
      </c>
      <c r="I18" s="38">
        <f t="shared" si="3"/>
        <v>1.6</v>
      </c>
      <c r="J18" s="50">
        <f t="shared" si="4"/>
        <v>4.3</v>
      </c>
      <c r="K18" s="51"/>
      <c r="L18" s="54"/>
    </row>
    <row r="19" spans="1:12" ht="15.75" x14ac:dyDescent="0.25">
      <c r="A19" s="17">
        <v>13</v>
      </c>
      <c r="B19" s="28" t="s">
        <v>26</v>
      </c>
      <c r="C19" s="56">
        <v>8.5</v>
      </c>
      <c r="D19" s="20">
        <f t="shared" si="0"/>
        <v>2.5499999999999998</v>
      </c>
      <c r="E19" s="21"/>
      <c r="F19" s="36">
        <f t="shared" si="1"/>
        <v>0</v>
      </c>
      <c r="G19" s="19">
        <f t="shared" si="2"/>
        <v>2.5499999999999998</v>
      </c>
      <c r="H19" s="57">
        <v>8</v>
      </c>
      <c r="I19" s="33">
        <f t="shared" si="3"/>
        <v>1.6</v>
      </c>
      <c r="J19" s="52">
        <f t="shared" si="4"/>
        <v>4.1500000000000004</v>
      </c>
      <c r="K19" s="25"/>
      <c r="L19" s="55"/>
    </row>
    <row r="20" spans="1:12" ht="15.75" x14ac:dyDescent="0.25">
      <c r="A20" s="27">
        <v>14</v>
      </c>
      <c r="B20" s="28" t="s">
        <v>27</v>
      </c>
      <c r="C20" s="29">
        <v>8</v>
      </c>
      <c r="D20" s="49">
        <f t="shared" si="0"/>
        <v>2.4</v>
      </c>
      <c r="E20" s="31"/>
      <c r="F20" s="32">
        <f t="shared" si="1"/>
        <v>0</v>
      </c>
      <c r="G20" s="29">
        <f t="shared" si="2"/>
        <v>2.4</v>
      </c>
      <c r="H20" s="37">
        <v>0</v>
      </c>
      <c r="I20" s="38">
        <f t="shared" si="3"/>
        <v>0</v>
      </c>
      <c r="J20" s="50">
        <f t="shared" si="4"/>
        <v>2.4</v>
      </c>
      <c r="K20" s="51"/>
      <c r="L20" s="35"/>
    </row>
    <row r="21" spans="1:12" ht="15.75" x14ac:dyDescent="0.25">
      <c r="A21" s="17">
        <v>15</v>
      </c>
      <c r="B21" s="28" t="s">
        <v>28</v>
      </c>
      <c r="C21" s="19">
        <v>9</v>
      </c>
      <c r="D21" s="20">
        <f t="shared" si="0"/>
        <v>2.6999999999999997</v>
      </c>
      <c r="E21" s="21"/>
      <c r="F21" s="36">
        <f t="shared" si="1"/>
        <v>0</v>
      </c>
      <c r="G21" s="19">
        <f t="shared" si="2"/>
        <v>2.6999999999999997</v>
      </c>
      <c r="H21" s="29">
        <v>8</v>
      </c>
      <c r="I21" s="33">
        <f t="shared" si="3"/>
        <v>1.6</v>
      </c>
      <c r="J21" s="52">
        <f t="shared" si="4"/>
        <v>4.3</v>
      </c>
      <c r="K21" s="25"/>
      <c r="L21" s="26"/>
    </row>
    <row r="22" spans="1:12" ht="15.75" x14ac:dyDescent="0.25">
      <c r="A22" s="27">
        <v>16</v>
      </c>
      <c r="B22" s="18" t="s">
        <v>29</v>
      </c>
      <c r="C22" s="29">
        <v>8.5</v>
      </c>
      <c r="D22" s="49">
        <f t="shared" si="0"/>
        <v>2.5499999999999998</v>
      </c>
      <c r="E22" s="31"/>
      <c r="F22" s="32">
        <f t="shared" si="1"/>
        <v>0</v>
      </c>
      <c r="G22" s="29">
        <f t="shared" si="2"/>
        <v>2.5499999999999998</v>
      </c>
      <c r="H22" s="37">
        <v>0</v>
      </c>
      <c r="I22" s="38">
        <f t="shared" si="3"/>
        <v>0</v>
      </c>
      <c r="J22" s="50">
        <f t="shared" si="4"/>
        <v>2.5499999999999998</v>
      </c>
      <c r="K22" s="51"/>
      <c r="L22" s="35"/>
    </row>
    <row r="23" spans="1:12" ht="15.75" x14ac:dyDescent="0.25">
      <c r="A23" s="17">
        <v>17</v>
      </c>
      <c r="B23" s="28" t="s">
        <v>30</v>
      </c>
      <c r="C23" s="19">
        <v>9</v>
      </c>
      <c r="D23" s="20">
        <f t="shared" si="0"/>
        <v>2.6999999999999997</v>
      </c>
      <c r="E23" s="21"/>
      <c r="F23" s="36">
        <f t="shared" si="1"/>
        <v>0</v>
      </c>
      <c r="G23" s="19">
        <f t="shared" si="2"/>
        <v>2.6999999999999997</v>
      </c>
      <c r="H23" s="29">
        <v>8</v>
      </c>
      <c r="I23" s="33">
        <f t="shared" si="3"/>
        <v>1.6</v>
      </c>
      <c r="J23" s="52">
        <f t="shared" si="4"/>
        <v>4.3</v>
      </c>
      <c r="K23" s="25"/>
      <c r="L23" s="26"/>
    </row>
    <row r="24" spans="1:12" ht="15.75" x14ac:dyDescent="0.25">
      <c r="A24" s="27">
        <v>18</v>
      </c>
      <c r="B24" s="28" t="s">
        <v>31</v>
      </c>
      <c r="C24" s="29">
        <v>10</v>
      </c>
      <c r="D24" s="49">
        <f t="shared" si="0"/>
        <v>3</v>
      </c>
      <c r="E24" s="31"/>
      <c r="F24" s="32">
        <f t="shared" si="1"/>
        <v>0</v>
      </c>
      <c r="G24" s="29">
        <f t="shared" si="2"/>
        <v>3</v>
      </c>
      <c r="H24" s="37">
        <v>0</v>
      </c>
      <c r="I24" s="38">
        <f t="shared" si="3"/>
        <v>0</v>
      </c>
      <c r="J24" s="50">
        <f t="shared" si="4"/>
        <v>3</v>
      </c>
      <c r="K24" s="51"/>
      <c r="L24" s="58"/>
    </row>
    <row r="25" spans="1:12" ht="15.75" x14ac:dyDescent="0.25">
      <c r="A25" s="17">
        <v>19</v>
      </c>
      <c r="B25" s="18" t="s">
        <v>32</v>
      </c>
      <c r="C25" s="19">
        <v>10</v>
      </c>
      <c r="D25" s="20">
        <f t="shared" si="0"/>
        <v>3</v>
      </c>
      <c r="E25" s="21"/>
      <c r="F25" s="36">
        <f t="shared" si="1"/>
        <v>0</v>
      </c>
      <c r="G25" s="19">
        <f t="shared" si="2"/>
        <v>3</v>
      </c>
      <c r="H25" s="29">
        <v>0</v>
      </c>
      <c r="I25" s="33">
        <f t="shared" si="3"/>
        <v>0</v>
      </c>
      <c r="J25" s="52">
        <f t="shared" si="4"/>
        <v>3</v>
      </c>
      <c r="K25" s="25"/>
      <c r="L25" s="55"/>
    </row>
    <row r="26" spans="1:12" ht="15.75" x14ac:dyDescent="0.25">
      <c r="A26" s="27">
        <v>20</v>
      </c>
      <c r="B26" s="28" t="s">
        <v>33</v>
      </c>
      <c r="C26" s="29">
        <v>9.5</v>
      </c>
      <c r="D26" s="30">
        <f t="shared" si="0"/>
        <v>2.85</v>
      </c>
      <c r="E26" s="31"/>
      <c r="F26" s="32">
        <f t="shared" si="1"/>
        <v>0</v>
      </c>
      <c r="G26" s="52">
        <f t="shared" si="2"/>
        <v>2.85</v>
      </c>
      <c r="H26" s="29">
        <v>8</v>
      </c>
      <c r="I26" s="33">
        <f t="shared" si="3"/>
        <v>1.6</v>
      </c>
      <c r="J26" s="52">
        <f t="shared" si="4"/>
        <v>4.45</v>
      </c>
      <c r="K26" s="51"/>
      <c r="L26" s="58"/>
    </row>
    <row r="27" spans="1:12" ht="15.75" x14ac:dyDescent="0.25">
      <c r="A27" s="17">
        <v>21</v>
      </c>
      <c r="B27" s="28" t="s">
        <v>34</v>
      </c>
      <c r="C27" s="19">
        <v>8.5</v>
      </c>
      <c r="D27" s="20">
        <f t="shared" si="0"/>
        <v>2.5499999999999998</v>
      </c>
      <c r="E27" s="21"/>
      <c r="F27" s="36">
        <f t="shared" si="1"/>
        <v>0</v>
      </c>
      <c r="G27" s="19">
        <f t="shared" si="2"/>
        <v>2.5499999999999998</v>
      </c>
      <c r="H27" s="19">
        <v>5</v>
      </c>
      <c r="I27" s="24">
        <f t="shared" si="3"/>
        <v>1</v>
      </c>
      <c r="J27" s="19">
        <f t="shared" si="4"/>
        <v>3.55</v>
      </c>
      <c r="K27" s="25"/>
      <c r="L27" s="26"/>
    </row>
    <row r="28" spans="1:12" ht="15.75" x14ac:dyDescent="0.25">
      <c r="A28" s="17">
        <v>22</v>
      </c>
      <c r="B28" s="18" t="s">
        <v>35</v>
      </c>
      <c r="C28" s="59">
        <v>7</v>
      </c>
      <c r="D28" s="49">
        <f t="shared" si="0"/>
        <v>2.1</v>
      </c>
      <c r="E28" s="31"/>
      <c r="F28" s="32">
        <f t="shared" si="1"/>
        <v>0</v>
      </c>
      <c r="G28" s="29">
        <f t="shared" si="2"/>
        <v>2.1</v>
      </c>
      <c r="H28" s="60">
        <v>7</v>
      </c>
      <c r="I28" s="38">
        <f t="shared" si="3"/>
        <v>1.4000000000000001</v>
      </c>
      <c r="J28" s="50">
        <f t="shared" si="4"/>
        <v>3.5</v>
      </c>
      <c r="K28" s="51"/>
      <c r="L28" s="58"/>
    </row>
    <row r="29" spans="1:12" ht="15.75" x14ac:dyDescent="0.25">
      <c r="A29" s="27">
        <v>23</v>
      </c>
      <c r="B29" s="28" t="s">
        <v>36</v>
      </c>
      <c r="C29" s="19">
        <v>8.5</v>
      </c>
      <c r="D29" s="20">
        <f t="shared" si="0"/>
        <v>2.5499999999999998</v>
      </c>
      <c r="E29" s="21"/>
      <c r="F29" s="36">
        <f t="shared" si="1"/>
        <v>0</v>
      </c>
      <c r="G29" s="19">
        <f t="shared" si="2"/>
        <v>2.5499999999999998</v>
      </c>
      <c r="H29" s="29">
        <v>8</v>
      </c>
      <c r="I29" s="33">
        <f t="shared" si="3"/>
        <v>1.6</v>
      </c>
      <c r="J29" s="52">
        <f t="shared" si="4"/>
        <v>4.1500000000000004</v>
      </c>
      <c r="K29" s="25"/>
      <c r="L29" s="55"/>
    </row>
    <row r="30" spans="1:12" ht="15.75" x14ac:dyDescent="0.25">
      <c r="A30" s="17">
        <v>24</v>
      </c>
      <c r="B30" s="18" t="s">
        <v>37</v>
      </c>
      <c r="C30" s="51">
        <v>9</v>
      </c>
      <c r="D30" s="49">
        <f t="shared" si="0"/>
        <v>2.6999999999999997</v>
      </c>
      <c r="E30" s="61"/>
      <c r="F30" s="32">
        <f t="shared" si="1"/>
        <v>0</v>
      </c>
      <c r="G30" s="29">
        <f t="shared" si="2"/>
        <v>2.6999999999999997</v>
      </c>
      <c r="H30" s="47">
        <v>7</v>
      </c>
      <c r="I30" s="38">
        <f t="shared" si="3"/>
        <v>1.4000000000000001</v>
      </c>
      <c r="J30" s="50">
        <f t="shared" si="4"/>
        <v>4.0999999999999996</v>
      </c>
      <c r="K30" s="51"/>
      <c r="L30" s="58"/>
    </row>
    <row r="31" spans="1:12" ht="15.75" x14ac:dyDescent="0.25">
      <c r="A31" s="27">
        <v>25</v>
      </c>
      <c r="B31" s="28" t="s">
        <v>38</v>
      </c>
      <c r="C31" s="62">
        <v>9.5</v>
      </c>
      <c r="D31" s="20">
        <f t="shared" si="0"/>
        <v>2.85</v>
      </c>
      <c r="E31" s="63"/>
      <c r="F31" s="36">
        <f t="shared" si="1"/>
        <v>0</v>
      </c>
      <c r="G31" s="19">
        <f t="shared" si="2"/>
        <v>2.85</v>
      </c>
      <c r="H31" s="64">
        <v>8</v>
      </c>
      <c r="I31" s="33">
        <f t="shared" si="3"/>
        <v>1.6</v>
      </c>
      <c r="J31" s="52">
        <f t="shared" si="4"/>
        <v>4.45</v>
      </c>
      <c r="K31" s="25"/>
      <c r="L31" s="26"/>
    </row>
    <row r="32" spans="1:12" ht="15.75" x14ac:dyDescent="0.25">
      <c r="A32" s="17">
        <v>26</v>
      </c>
      <c r="B32" s="18" t="s">
        <v>39</v>
      </c>
      <c r="C32" s="65">
        <v>9</v>
      </c>
      <c r="D32" s="49">
        <f t="shared" si="0"/>
        <v>2.6999999999999997</v>
      </c>
      <c r="E32" s="66"/>
      <c r="F32" s="32">
        <f t="shared" si="1"/>
        <v>0</v>
      </c>
      <c r="G32" s="29">
        <f t="shared" si="2"/>
        <v>2.6999999999999997</v>
      </c>
      <c r="H32" s="67">
        <v>7</v>
      </c>
      <c r="I32" s="24">
        <f t="shared" si="3"/>
        <v>1.4000000000000001</v>
      </c>
      <c r="J32" s="19">
        <f t="shared" si="4"/>
        <v>4.0999999999999996</v>
      </c>
      <c r="K32" s="51"/>
      <c r="L32" s="35"/>
    </row>
    <row r="33" spans="1:12" ht="15.75" x14ac:dyDescent="0.25">
      <c r="A33" s="68">
        <v>27</v>
      </c>
      <c r="B33" s="69" t="s">
        <v>40</v>
      </c>
      <c r="C33" s="70">
        <v>9</v>
      </c>
      <c r="D33" s="20">
        <f t="shared" si="0"/>
        <v>2.6999999999999997</v>
      </c>
      <c r="E33" s="56"/>
      <c r="F33" s="36">
        <f t="shared" si="1"/>
        <v>0</v>
      </c>
      <c r="G33" s="19">
        <f t="shared" si="2"/>
        <v>2.6999999999999997</v>
      </c>
      <c r="H33" s="57">
        <v>5</v>
      </c>
      <c r="I33" s="33">
        <f t="shared" si="3"/>
        <v>1</v>
      </c>
      <c r="J33" s="52">
        <f t="shared" si="4"/>
        <v>3.6999999999999997</v>
      </c>
      <c r="K33" s="25"/>
      <c r="L33" s="26"/>
    </row>
    <row r="34" spans="1:12" ht="15.75" x14ac:dyDescent="0.25">
      <c r="A34" s="17">
        <v>28</v>
      </c>
      <c r="B34" s="28" t="s">
        <v>41</v>
      </c>
      <c r="C34" s="57">
        <v>8</v>
      </c>
      <c r="D34" s="49">
        <f t="shared" si="0"/>
        <v>2.4</v>
      </c>
      <c r="E34" s="57"/>
      <c r="F34" s="32">
        <f t="shared" si="1"/>
        <v>0</v>
      </c>
      <c r="G34" s="29">
        <f t="shared" si="2"/>
        <v>2.4</v>
      </c>
      <c r="H34" s="71">
        <v>8</v>
      </c>
      <c r="I34" s="24">
        <f t="shared" si="3"/>
        <v>1.6</v>
      </c>
      <c r="J34" s="19">
        <f t="shared" si="4"/>
        <v>4</v>
      </c>
      <c r="K34" s="51"/>
      <c r="L34" s="35"/>
    </row>
    <row r="35" spans="1:12" ht="15.75" x14ac:dyDescent="0.25">
      <c r="A35" s="72">
        <v>29</v>
      </c>
      <c r="B35" s="73" t="s">
        <v>42</v>
      </c>
      <c r="C35" s="64">
        <v>5</v>
      </c>
      <c r="D35" s="49">
        <f t="shared" si="0"/>
        <v>1.5</v>
      </c>
      <c r="E35" s="64"/>
      <c r="F35" s="32">
        <f t="shared" si="1"/>
        <v>0</v>
      </c>
      <c r="G35" s="29">
        <f>SUM(F35+D35)</f>
        <v>1.5</v>
      </c>
      <c r="H35" s="64">
        <v>6</v>
      </c>
      <c r="I35" s="33">
        <f t="shared" si="3"/>
        <v>1.2000000000000002</v>
      </c>
      <c r="J35" s="52">
        <f t="shared" si="4"/>
        <v>2.7</v>
      </c>
      <c r="K35" s="51"/>
      <c r="L35" s="35"/>
    </row>
    <row r="36" spans="1:12" ht="16.5" thickBot="1" x14ac:dyDescent="0.3">
      <c r="A36" s="74">
        <v>30</v>
      </c>
      <c r="B36" s="75" t="s">
        <v>43</v>
      </c>
      <c r="C36" s="76">
        <v>9</v>
      </c>
      <c r="D36" s="77">
        <f t="shared" si="0"/>
        <v>2.6999999999999997</v>
      </c>
      <c r="E36" s="77"/>
      <c r="F36" s="78">
        <f t="shared" si="1"/>
        <v>0</v>
      </c>
      <c r="G36" s="79">
        <f>SUM(F36+D36)</f>
        <v>2.6999999999999997</v>
      </c>
      <c r="H36" s="76">
        <v>9</v>
      </c>
      <c r="I36" s="80">
        <f t="shared" si="3"/>
        <v>1.8</v>
      </c>
      <c r="J36" s="79">
        <f t="shared" si="4"/>
        <v>4.5</v>
      </c>
      <c r="K36" s="81"/>
      <c r="L36" s="82"/>
    </row>
  </sheetData>
  <sheetProtection algorithmName="SHA-512" hashValue="fP9zAfhD30w9fTddtzm0XVyDY7uV+9ThH4yzuyEtw8SWMt6klKCbO71/OsEzmNc7Pik7D9wjKTuhmwkwRtIPcw==" saltValue="jnmFFsw/00EDPycq7kEsyQ==" spinCount="100000" sheet="1" objects="1" scenarios="1"/>
  <mergeCells count="2">
    <mergeCell ref="A3:J3"/>
    <mergeCell ref="A4:J4"/>
  </mergeCells>
  <printOptions horizontalCentered="1" verticalCentered="1"/>
  <pageMargins left="0.31496062992125984" right="0.31496062992125984" top="0.19685039370078741" bottom="0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2020-06-03T16:08:30Z</cp:lastPrinted>
  <dcterms:created xsi:type="dcterms:W3CDTF">2020-06-03T15:29:31Z</dcterms:created>
  <dcterms:modified xsi:type="dcterms:W3CDTF">2020-06-21T15:10:28Z</dcterms:modified>
</cp:coreProperties>
</file>