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6" i="1"/>
  <c r="Q7" i="1"/>
  <c r="Q8" i="1"/>
  <c r="Q9" i="1"/>
  <c r="Q10" i="1"/>
  <c r="Q11" i="1"/>
  <c r="Q12" i="1"/>
  <c r="Q13" i="1"/>
  <c r="Q14" i="1"/>
  <c r="Q15" i="1"/>
  <c r="Q16" i="1"/>
  <c r="Q17" i="1"/>
  <c r="Q6" i="1"/>
  <c r="O18" i="1"/>
  <c r="O7" i="1"/>
  <c r="O8" i="1"/>
  <c r="O9" i="1"/>
  <c r="O10" i="1"/>
  <c r="O11" i="1"/>
  <c r="O12" i="1"/>
  <c r="O13" i="1"/>
  <c r="O14" i="1"/>
  <c r="O15" i="1"/>
  <c r="O16" i="1"/>
  <c r="O17" i="1"/>
  <c r="O6" i="1"/>
  <c r="M18" i="1"/>
  <c r="M7" i="1"/>
  <c r="M8" i="1"/>
  <c r="M9" i="1"/>
  <c r="M10" i="1"/>
  <c r="M11" i="1"/>
  <c r="M12" i="1"/>
  <c r="M13" i="1"/>
  <c r="M14" i="1"/>
  <c r="M15" i="1"/>
  <c r="M16" i="1"/>
  <c r="M17" i="1"/>
  <c r="M6" i="1"/>
  <c r="K7" i="1"/>
  <c r="K8" i="1"/>
  <c r="K9" i="1"/>
  <c r="K10" i="1"/>
  <c r="K11" i="1"/>
  <c r="K12" i="1"/>
  <c r="K13" i="1"/>
  <c r="K14" i="1"/>
  <c r="K15" i="1"/>
  <c r="K16" i="1"/>
  <c r="K17" i="1"/>
  <c r="K6" i="1"/>
</calcChain>
</file>

<file path=xl/sharedStrings.xml><?xml version="1.0" encoding="utf-8"?>
<sst xmlns="http://schemas.openxmlformats.org/spreadsheetml/2006/main" count="13" uniqueCount="12">
  <si>
    <t>Peneira</t>
  </si>
  <si>
    <t>Ensaio e cálculos de peneiramento</t>
  </si>
  <si>
    <t>Di (mm)</t>
  </si>
  <si>
    <t>DM (mm)</t>
  </si>
  <si>
    <t>Δϕ</t>
  </si>
  <si>
    <t>ϕ</t>
  </si>
  <si>
    <r>
      <t>1-</t>
    </r>
    <r>
      <rPr>
        <sz val="11"/>
        <color theme="1"/>
        <rFont val="Calibri"/>
        <family val="2"/>
      </rPr>
      <t>ϕ</t>
    </r>
  </si>
  <si>
    <r>
      <t>Δϕ/DM</t>
    </r>
    <r>
      <rPr>
        <vertAlign val="superscript"/>
        <sz val="11"/>
        <color theme="1"/>
        <rFont val="Calibri"/>
        <family val="2"/>
      </rPr>
      <t>3</t>
    </r>
  </si>
  <si>
    <t>Δϕ/DM</t>
  </si>
  <si>
    <t>Soma</t>
  </si>
  <si>
    <t>1/Di</t>
  </si>
  <si>
    <r>
      <t>1/Di</t>
    </r>
    <r>
      <rPr>
        <vertAlign val="superscript"/>
        <sz val="11"/>
        <color theme="1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</si>
</sst>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R32" sqref="R32"/>
    </sheetView>
  </sheetViews>
  <sheetFormatPr defaultRowHeight="15" x14ac:dyDescent="0.25"/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ht="17.25" x14ac:dyDescent="0.25">
      <c r="A3" s="1" t="s">
        <v>0</v>
      </c>
      <c r="B3" s="1"/>
      <c r="C3" s="1" t="s">
        <v>2</v>
      </c>
      <c r="D3" s="1"/>
      <c r="E3" s="1" t="s">
        <v>3</v>
      </c>
      <c r="F3" s="1"/>
      <c r="G3" s="2" t="s">
        <v>4</v>
      </c>
      <c r="H3" s="1"/>
      <c r="I3" s="2" t="s">
        <v>5</v>
      </c>
      <c r="J3" s="1"/>
      <c r="K3" s="1" t="s">
        <v>6</v>
      </c>
      <c r="L3" s="1"/>
      <c r="M3" s="2" t="s">
        <v>7</v>
      </c>
      <c r="N3" s="1"/>
      <c r="O3" s="2" t="s">
        <v>8</v>
      </c>
      <c r="P3" s="1"/>
      <c r="Q3" s="1" t="s">
        <v>10</v>
      </c>
      <c r="S3" s="2" t="s">
        <v>11</v>
      </c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>
        <v>4</v>
      </c>
      <c r="B5" s="1"/>
      <c r="C5" s="1">
        <v>4.6989999999999998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>
        <v>6</v>
      </c>
      <c r="B6" s="1"/>
      <c r="C6" s="1">
        <v>3.327</v>
      </c>
      <c r="D6" s="1"/>
      <c r="E6" s="1">
        <v>4.0129999999999999</v>
      </c>
      <c r="F6" s="1"/>
      <c r="G6" s="1">
        <v>2.5100000000000001E-2</v>
      </c>
      <c r="H6" s="1"/>
      <c r="I6" s="1">
        <v>2.5100000000000001E-2</v>
      </c>
      <c r="J6" s="1"/>
      <c r="K6" s="1">
        <f>1-I6</f>
        <v>0.97489999999999999</v>
      </c>
      <c r="L6" s="1"/>
      <c r="M6" s="1">
        <f>G6/(E6*E6*E6)</f>
        <v>3.8838839278054819E-4</v>
      </c>
      <c r="N6" s="1"/>
      <c r="O6" s="1">
        <f>G6/E6</f>
        <v>6.2546723149763273E-3</v>
      </c>
      <c r="P6" s="1"/>
      <c r="Q6" s="1">
        <f>1/C6</f>
        <v>0.30057108506161706</v>
      </c>
      <c r="R6" s="1"/>
      <c r="S6" s="1">
        <f>1/(C6*C6*C6)</f>
        <v>2.7154486677222076E-2</v>
      </c>
    </row>
    <row r="7" spans="1:19" x14ac:dyDescent="0.25">
      <c r="A7" s="1">
        <v>8</v>
      </c>
      <c r="B7" s="1"/>
      <c r="C7" s="1">
        <v>2.3620000000000001</v>
      </c>
      <c r="D7" s="1"/>
      <c r="E7" s="1">
        <v>2.8439999999999999</v>
      </c>
      <c r="F7" s="1"/>
      <c r="G7" s="1">
        <v>0.125</v>
      </c>
      <c r="H7" s="1"/>
      <c r="I7" s="1">
        <v>0.15010000000000001</v>
      </c>
      <c r="J7" s="1"/>
      <c r="K7" s="1">
        <f t="shared" ref="K7:K17" si="0">1-I7</f>
        <v>0.84989999999999999</v>
      </c>
      <c r="L7" s="1"/>
      <c r="M7" s="1">
        <f t="shared" ref="M7:M17" si="1">G7/(E7*E7*E7)</f>
        <v>5.4340200540790341E-3</v>
      </c>
      <c r="N7" s="1"/>
      <c r="O7" s="1">
        <f t="shared" ref="O7:O17" si="2">G7/E7</f>
        <v>4.3952180028129395E-2</v>
      </c>
      <c r="P7" s="1"/>
      <c r="Q7" s="1">
        <f t="shared" ref="Q7:Q17" si="3">1/C7</f>
        <v>0.42337002540220153</v>
      </c>
      <c r="R7" s="1"/>
      <c r="S7" s="1">
        <f t="shared" ref="S7:S17" si="4">1/(C7*C7*C7)</f>
        <v>7.5885765626189983E-2</v>
      </c>
    </row>
    <row r="8" spans="1:19" x14ac:dyDescent="0.25">
      <c r="A8" s="1">
        <v>10</v>
      </c>
      <c r="B8" s="1"/>
      <c r="C8" s="1">
        <v>1.651</v>
      </c>
      <c r="D8" s="1"/>
      <c r="E8" s="1">
        <v>2.0059999999999998</v>
      </c>
      <c r="F8" s="1"/>
      <c r="G8" s="1">
        <v>0.32069999999999999</v>
      </c>
      <c r="H8" s="1"/>
      <c r="I8" s="1">
        <v>0.4708</v>
      </c>
      <c r="J8" s="1"/>
      <c r="K8" s="1">
        <f t="shared" si="0"/>
        <v>0.5292</v>
      </c>
      <c r="L8" s="1"/>
      <c r="M8" s="1">
        <f t="shared" si="1"/>
        <v>3.9728866449877574E-2</v>
      </c>
      <c r="N8" s="1"/>
      <c r="O8" s="1">
        <f t="shared" si="2"/>
        <v>0.15987038883349952</v>
      </c>
      <c r="P8" s="1"/>
      <c r="Q8" s="1">
        <f t="shared" si="3"/>
        <v>0.60569351907934588</v>
      </c>
      <c r="R8" s="1"/>
      <c r="S8" s="1">
        <f t="shared" si="4"/>
        <v>0.2222075342548285</v>
      </c>
    </row>
    <row r="9" spans="1:19" x14ac:dyDescent="0.25">
      <c r="A9" s="1">
        <v>14</v>
      </c>
      <c r="B9" s="1"/>
      <c r="C9" s="1">
        <v>1.1679999999999999</v>
      </c>
      <c r="D9" s="1"/>
      <c r="E9" s="1">
        <v>1.41</v>
      </c>
      <c r="F9" s="1"/>
      <c r="G9" s="1">
        <v>0.25700000000000001</v>
      </c>
      <c r="H9" s="1"/>
      <c r="I9" s="1">
        <v>0.7278</v>
      </c>
      <c r="J9" s="1"/>
      <c r="K9" s="1">
        <f t="shared" si="0"/>
        <v>0.2722</v>
      </c>
      <c r="L9" s="1"/>
      <c r="M9" s="1">
        <f t="shared" si="1"/>
        <v>9.16802492561236E-2</v>
      </c>
      <c r="N9" s="1"/>
      <c r="O9" s="1">
        <f t="shared" si="2"/>
        <v>0.1822695035460993</v>
      </c>
      <c r="P9" s="1"/>
      <c r="Q9" s="1">
        <f t="shared" si="3"/>
        <v>0.85616438356164393</v>
      </c>
      <c r="R9" s="1"/>
      <c r="S9" s="1">
        <f t="shared" si="4"/>
        <v>0.62758343465709732</v>
      </c>
    </row>
    <row r="10" spans="1:19" x14ac:dyDescent="0.25">
      <c r="A10" s="1">
        <v>20</v>
      </c>
      <c r="B10" s="1"/>
      <c r="C10" s="1">
        <v>0.83299999999999996</v>
      </c>
      <c r="D10" s="1"/>
      <c r="E10" s="1">
        <v>1</v>
      </c>
      <c r="F10" s="1"/>
      <c r="G10" s="1">
        <v>0.159</v>
      </c>
      <c r="H10" s="1"/>
      <c r="I10" s="1">
        <v>0.88680000000000003</v>
      </c>
      <c r="J10" s="1"/>
      <c r="K10" s="1">
        <f t="shared" si="0"/>
        <v>0.11319999999999997</v>
      </c>
      <c r="L10" s="1"/>
      <c r="M10" s="1">
        <f t="shared" si="1"/>
        <v>0.159</v>
      </c>
      <c r="N10" s="1"/>
      <c r="O10" s="1">
        <f t="shared" si="2"/>
        <v>0.159</v>
      </c>
      <c r="P10" s="1"/>
      <c r="Q10" s="1">
        <f t="shared" si="3"/>
        <v>1.2004801920768309</v>
      </c>
      <c r="R10" s="1"/>
      <c r="S10" s="1">
        <f t="shared" si="4"/>
        <v>1.7300752599865843</v>
      </c>
    </row>
    <row r="11" spans="1:19" x14ac:dyDescent="0.25">
      <c r="A11" s="1">
        <v>28</v>
      </c>
      <c r="B11" s="1"/>
      <c r="C11" s="1">
        <v>0.58899999999999997</v>
      </c>
      <c r="D11" s="1"/>
      <c r="E11" s="1">
        <v>0.71099999999999997</v>
      </c>
      <c r="F11" s="1"/>
      <c r="G11" s="1">
        <v>5.3800000000000001E-2</v>
      </c>
      <c r="H11" s="1"/>
      <c r="I11" s="1">
        <v>0.94059999999999999</v>
      </c>
      <c r="J11" s="1"/>
      <c r="K11" s="1">
        <f t="shared" si="0"/>
        <v>5.9400000000000008E-2</v>
      </c>
      <c r="L11" s="1"/>
      <c r="M11" s="1">
        <f t="shared" si="1"/>
        <v>0.14968334280163945</v>
      </c>
      <c r="N11" s="1"/>
      <c r="O11" s="1">
        <f t="shared" si="2"/>
        <v>7.5668073136427566E-2</v>
      </c>
      <c r="P11" s="1"/>
      <c r="Q11" s="1">
        <f t="shared" si="3"/>
        <v>1.6977928692699491</v>
      </c>
      <c r="R11" s="1"/>
      <c r="S11" s="1">
        <f t="shared" si="4"/>
        <v>4.8938890100914891</v>
      </c>
    </row>
    <row r="12" spans="1:19" x14ac:dyDescent="0.25">
      <c r="A12" s="1">
        <v>35</v>
      </c>
      <c r="B12" s="1"/>
      <c r="C12" s="1">
        <v>0.41699999999999998</v>
      </c>
      <c r="D12" s="1"/>
      <c r="E12" s="1">
        <v>0.503</v>
      </c>
      <c r="F12" s="1"/>
      <c r="G12" s="1">
        <v>2.1000000000000001E-2</v>
      </c>
      <c r="H12" s="1"/>
      <c r="I12" s="1">
        <v>0.96160000000000001</v>
      </c>
      <c r="J12" s="1"/>
      <c r="K12" s="1">
        <f t="shared" si="0"/>
        <v>3.839999999999999E-2</v>
      </c>
      <c r="L12" s="1"/>
      <c r="M12" s="1">
        <f t="shared" si="1"/>
        <v>0.1650119283587041</v>
      </c>
      <c r="N12" s="1"/>
      <c r="O12" s="1">
        <f t="shared" si="2"/>
        <v>4.1749502982107362E-2</v>
      </c>
      <c r="P12" s="1"/>
      <c r="Q12" s="1">
        <f t="shared" si="3"/>
        <v>2.3980815347721824</v>
      </c>
      <c r="R12" s="1"/>
      <c r="S12" s="1">
        <f t="shared" si="4"/>
        <v>13.790875413465962</v>
      </c>
    </row>
    <row r="13" spans="1:19" x14ac:dyDescent="0.25">
      <c r="A13" s="1">
        <v>48</v>
      </c>
      <c r="B13" s="1"/>
      <c r="C13" s="1">
        <v>0.29499999999999998</v>
      </c>
      <c r="D13" s="1"/>
      <c r="E13" s="1">
        <v>0.35599999999999998</v>
      </c>
      <c r="F13" s="1"/>
      <c r="G13" s="1">
        <v>1.0200000000000001E-2</v>
      </c>
      <c r="H13" s="1"/>
      <c r="I13" s="1">
        <v>0.9718</v>
      </c>
      <c r="J13" s="1"/>
      <c r="K13" s="1">
        <f t="shared" si="0"/>
        <v>2.8200000000000003E-2</v>
      </c>
      <c r="L13" s="1"/>
      <c r="M13" s="1">
        <f t="shared" si="1"/>
        <v>0.22607377061970105</v>
      </c>
      <c r="N13" s="1"/>
      <c r="O13" s="1">
        <f t="shared" si="2"/>
        <v>2.8651685393258429E-2</v>
      </c>
      <c r="P13" s="1"/>
      <c r="Q13" s="1">
        <f t="shared" si="3"/>
        <v>3.3898305084745766</v>
      </c>
      <c r="R13" s="1"/>
      <c r="S13" s="1">
        <f t="shared" si="4"/>
        <v>38.952375851474592</v>
      </c>
    </row>
    <row r="14" spans="1:19" x14ac:dyDescent="0.25">
      <c r="A14" s="1">
        <v>65</v>
      </c>
      <c r="B14" s="1"/>
      <c r="C14" s="1">
        <v>0.20799999999999999</v>
      </c>
      <c r="D14" s="1"/>
      <c r="E14" s="1">
        <v>0.252</v>
      </c>
      <c r="F14" s="1"/>
      <c r="G14" s="1">
        <v>7.7000000000000002E-3</v>
      </c>
      <c r="H14" s="1"/>
      <c r="I14" s="1">
        <v>0.97950000000000004</v>
      </c>
      <c r="J14" s="1"/>
      <c r="K14" s="1">
        <f t="shared" si="0"/>
        <v>2.0499999999999963E-2</v>
      </c>
      <c r="L14" s="1"/>
      <c r="M14" s="1">
        <f t="shared" si="1"/>
        <v>0.48115954200610278</v>
      </c>
      <c r="N14" s="1"/>
      <c r="O14" s="1">
        <f t="shared" si="2"/>
        <v>3.0555555555555558E-2</v>
      </c>
      <c r="P14" s="1"/>
      <c r="Q14" s="1">
        <f t="shared" si="3"/>
        <v>4.8076923076923075</v>
      </c>
      <c r="R14" s="1"/>
      <c r="S14" s="1">
        <f t="shared" si="4"/>
        <v>111.12454483386436</v>
      </c>
    </row>
    <row r="15" spans="1:19" x14ac:dyDescent="0.25">
      <c r="A15" s="1">
        <v>100</v>
      </c>
      <c r="B15" s="1"/>
      <c r="C15" s="1">
        <v>0.14699999999999999</v>
      </c>
      <c r="D15" s="1"/>
      <c r="E15" s="1">
        <v>0.17799999999999999</v>
      </c>
      <c r="F15" s="1"/>
      <c r="G15" s="1">
        <v>5.7999999999999996E-3</v>
      </c>
      <c r="H15" s="1"/>
      <c r="I15" s="1">
        <v>0.98529999999999995</v>
      </c>
      <c r="J15" s="1"/>
      <c r="K15" s="1">
        <f t="shared" si="0"/>
        <v>1.4700000000000046E-2</v>
      </c>
      <c r="L15" s="1"/>
      <c r="M15" s="1">
        <f t="shared" si="1"/>
        <v>1.0284140153680517</v>
      </c>
      <c r="N15" s="1"/>
      <c r="O15" s="1">
        <f t="shared" si="2"/>
        <v>3.2584269662921349E-2</v>
      </c>
      <c r="P15" s="1"/>
      <c r="Q15" s="1">
        <f t="shared" si="3"/>
        <v>6.8027210884353746</v>
      </c>
      <c r="R15" s="1"/>
      <c r="S15" s="1">
        <f t="shared" si="4"/>
        <v>314.80962045607737</v>
      </c>
    </row>
    <row r="16" spans="1:19" x14ac:dyDescent="0.25">
      <c r="A16" s="1">
        <v>150</v>
      </c>
      <c r="B16" s="1"/>
      <c r="C16" s="1">
        <v>0.104</v>
      </c>
      <c r="D16" s="1"/>
      <c r="E16" s="1">
        <v>0.126</v>
      </c>
      <c r="F16" s="1"/>
      <c r="G16" s="1">
        <v>4.1000000000000003E-3</v>
      </c>
      <c r="H16" s="1"/>
      <c r="I16" s="1">
        <v>0.98939999999999995</v>
      </c>
      <c r="J16" s="1"/>
      <c r="K16" s="1">
        <f t="shared" si="0"/>
        <v>1.0600000000000054E-2</v>
      </c>
      <c r="L16" s="1"/>
      <c r="M16" s="1">
        <f t="shared" si="1"/>
        <v>2.0496146724415807</v>
      </c>
      <c r="N16" s="1"/>
      <c r="O16" s="1">
        <f t="shared" si="2"/>
        <v>3.2539682539682542E-2</v>
      </c>
      <c r="P16" s="1"/>
      <c r="Q16" s="1">
        <f t="shared" si="3"/>
        <v>9.615384615384615</v>
      </c>
      <c r="R16" s="1"/>
      <c r="S16" s="1">
        <f t="shared" si="4"/>
        <v>888.9963586709149</v>
      </c>
    </row>
    <row r="17" spans="1:19" x14ac:dyDescent="0.25">
      <c r="A17" s="1">
        <v>200</v>
      </c>
      <c r="B17" s="1"/>
      <c r="C17" s="1">
        <v>7.3999999999999996E-2</v>
      </c>
      <c r="D17" s="1"/>
      <c r="E17" s="1">
        <v>8.8999999999999996E-2</v>
      </c>
      <c r="F17" s="1"/>
      <c r="G17" s="1">
        <v>3.0999999999999999E-3</v>
      </c>
      <c r="H17" s="1"/>
      <c r="I17" s="1">
        <v>0.99250000000000005</v>
      </c>
      <c r="J17" s="1"/>
      <c r="K17" s="1">
        <f t="shared" si="0"/>
        <v>7.4999999999999512E-3</v>
      </c>
      <c r="L17" s="1"/>
      <c r="M17" s="1">
        <f t="shared" si="1"/>
        <v>4.397356479504773</v>
      </c>
      <c r="N17" s="1"/>
      <c r="O17" s="1">
        <f t="shared" si="2"/>
        <v>3.4831460674157301E-2</v>
      </c>
      <c r="P17" s="1"/>
      <c r="Q17" s="1">
        <f t="shared" si="3"/>
        <v>13.513513513513514</v>
      </c>
      <c r="R17" s="1"/>
      <c r="S17" s="1">
        <f t="shared" si="4"/>
        <v>2467.7709118907078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9</v>
      </c>
      <c r="M18" s="3">
        <f>SUM(M6:M17)</f>
        <v>8.7935452752534147</v>
      </c>
      <c r="N18" s="1" t="s">
        <v>9</v>
      </c>
      <c r="O18" s="3">
        <f>SUM(O6:O17)</f>
        <v>0.82792697466681475</v>
      </c>
      <c r="P18" s="1"/>
      <c r="Q18" s="1"/>
      <c r="R18" s="1"/>
      <c r="S18" s="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2013-08-29T18:55:58Z</dcterms:created>
  <dcterms:modified xsi:type="dcterms:W3CDTF">2013-08-29T20:24:52Z</dcterms:modified>
</cp:coreProperties>
</file>